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lucru\Svetlana\STATISTICA\2024\2024 TRIMESTRUL 1\site dgaspchd trim I 2024\"/>
    </mc:Choice>
  </mc:AlternateContent>
  <xr:revisionPtr revIDLastSave="0" documentId="13_ncr:1_{8C7150DB-5A8A-4A60-BDB0-36D785C40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im I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6" i="1"/>
  <c r="H13" i="1"/>
  <c r="I16" i="1"/>
  <c r="H19" i="1" l="1"/>
  <c r="J28" i="1" l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J12" i="1"/>
  <c r="I12" i="1"/>
  <c r="F31" i="1"/>
  <c r="H16" i="1" l="1"/>
  <c r="H15" i="1"/>
  <c r="H14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J31" i="1" l="1"/>
  <c r="H31" i="1"/>
</calcChain>
</file>

<file path=xl/sharedStrings.xml><?xml version="1.0" encoding="utf-8"?>
<sst xmlns="http://schemas.openxmlformats.org/spreadsheetml/2006/main" count="54" uniqueCount="52">
  <si>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</si>
  <si>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</si>
  <si>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</si>
  <si>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</si>
  <si>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</si>
  <si>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</si>
  <si>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</si>
  <si>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</si>
  <si>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</si>
  <si>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</si>
  <si>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</si>
  <si>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</si>
  <si>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</si>
  <si>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</si>
  <si>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</si>
  <si>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</si>
  <si>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</si>
  <si>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</si>
  <si>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</si>
  <si>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</si>
  <si>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</si>
  <si>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</si>
  <si>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PLATA DREPTURILOR PERSOANELOR CU DIZABILITATI NEINSTITUTIONALIZATE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</si>
  <si>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</si>
  <si>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</si>
  <si>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</si>
  <si>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</si>
  <si>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</si>
  <si>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</si>
  <si>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</si>
  <si>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</si>
  <si>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</si>
  <si>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</si>
  <si>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</si>
  <si>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</si>
  <si>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</si>
  <si>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</si>
  <si>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</si>
  <si>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</si>
  <si>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>JUDETUL: HUNEDOARA</t>
  </si>
  <si>
    <t>NUMARUL DE BENEFICIARI SI PLATI EFECTUATE IN SEMESTRUL RAPORTAT (CUMULAT DE LA INCEPUTUL ANULUI)</t>
  </si>
  <si>
    <t>DIRECTOR GENERAL</t>
  </si>
  <si>
    <t>IANC GEANINA MARINA</t>
  </si>
  <si>
    <t>DIRECTOR GENERAL ADJUNCT ECONOMIC</t>
  </si>
  <si>
    <t>POPA GEORGETA ANGELA</t>
  </si>
  <si>
    <t>SEF SERVICIU CONTABILITATE</t>
  </si>
  <si>
    <t>LAZAR EUGEN CLAUDIU</t>
  </si>
  <si>
    <t>SEF BIROU EVIDENTA PRESTATII SOCIALE</t>
  </si>
  <si>
    <t>LIVEZAN ANTONELA CLEMENTINA</t>
  </si>
  <si>
    <t>HD</t>
  </si>
  <si>
    <t>TRIMESTRUL: I / ANUL: 2024</t>
  </si>
  <si>
    <t>RAPORT STATISTIC TRIMESTRIAL  "N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</si>
</sst>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1" applyNumberFormat="1" applyFont="1" applyBorder="1"/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/>
    </xf>
    <xf numFmtId="49" fontId="3" fillId="0" borderId="0" xfId="1" applyNumberFormat="1" applyFont="1" applyAlignment="1">
      <alignment horizontal="left"/>
    </xf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0" applyFont="1"/>
    <xf numFmtId="3" fontId="3" fillId="0" borderId="0" xfId="1" applyNumberFormat="1" applyFont="1"/>
    <xf numFmtId="3" fontId="5" fillId="0" borderId="0" xfId="1" applyNumberFormat="1" applyFont="1"/>
    <xf numFmtId="3" fontId="3" fillId="0" borderId="0" xfId="0" applyNumberFormat="1" applyFont="1"/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4" fillId="2" borderId="1" xfId="1" applyFont="1" applyFill="1" applyBorder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/>
    <xf numFmtId="0" fontId="3" fillId="3" borderId="6" xfId="1" applyFont="1" applyFill="1" applyBorder="1"/>
    <xf numFmtId="0" fontId="10" fillId="3" borderId="7" xfId="1" applyFont="1" applyFill="1" applyBorder="1"/>
    <xf numFmtId="0" fontId="10" fillId="3" borderId="8" xfId="1" applyFont="1" applyFill="1" applyBorder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0" fontId="12" fillId="0" borderId="0" xfId="0" applyFont="1"/>
    <xf numFmtId="0" fontId="5" fillId="0" borderId="1" xfId="1" applyFont="1" applyBorder="1" applyAlignment="1">
      <alignment horizontal="center"/>
    </xf>
    <xf numFmtId="166" fontId="3" fillId="5" borderId="1" xfId="1" applyNumberFormat="1" applyFont="1" applyFill="1" applyBorder="1"/>
    <xf numFmtId="2" fontId="5" fillId="5" borderId="1" xfId="1" applyNumberFormat="1" applyFont="1" applyFill="1" applyBorder="1"/>
    <xf numFmtId="2" fontId="7" fillId="5" borderId="1" xfId="1" applyNumberFormat="1" applyFont="1" applyFill="1" applyBorder="1"/>
    <xf numFmtId="4" fontId="7" fillId="5" borderId="1" xfId="1" applyNumberFormat="1" applyFont="1" applyFill="1" applyBorder="1"/>
    <xf numFmtId="4" fontId="3" fillId="0" borderId="0" xfId="1" applyNumberFormat="1" applyFont="1"/>
    <xf numFmtId="0" fontId="13" fillId="0" borderId="10" xfId="0" applyFont="1" applyBorder="1"/>
    <xf numFmtId="0" fontId="13" fillId="0" borderId="1" xfId="0" applyFont="1" applyBorder="1"/>
    <xf numFmtId="4" fontId="13" fillId="0" borderId="11" xfId="0" applyNumberFormat="1" applyFont="1" applyBorder="1"/>
    <xf numFmtId="4" fontId="13" fillId="0" borderId="1" xfId="0" applyNumberFormat="1" applyFont="1" applyBorder="1"/>
    <xf numFmtId="0" fontId="5" fillId="0" borderId="11" xfId="0" applyFont="1" applyBorder="1"/>
    <xf numFmtId="0" fontId="5" fillId="0" borderId="11" xfId="1" applyFont="1" applyBorder="1"/>
    <xf numFmtId="164" fontId="5" fillId="0" borderId="11" xfId="1" applyNumberFormat="1" applyFont="1" applyBorder="1"/>
    <xf numFmtId="1" fontId="5" fillId="0" borderId="1" xfId="1" applyNumberFormat="1" applyFont="1" applyBorder="1"/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="106" zoomScaleNormal="106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L7" sqref="L7"/>
    </sheetView>
  </sheetViews>
  <sheetFormatPr defaultRowHeight="15" x14ac:dyDescent="0.25"/>
  <cols>
    <col min="1" max="1" width="4.7109375" style="1" customWidth="1"/>
    <col min="2" max="2" width="3.85546875" style="2" customWidth="1"/>
    <col min="3" max="3" width="62" style="1" customWidth="1"/>
    <col min="4" max="4" width="10.42578125" style="1" customWidth="1"/>
    <col min="5" max="5" width="11.140625" style="1" customWidth="1"/>
    <col min="6" max="6" width="13.85546875" style="1" customWidth="1"/>
    <col min="7" max="7" width="11.7109375" style="1" customWidth="1"/>
    <col min="8" max="8" width="9.28515625" style="1" customWidth="1"/>
    <col min="9" max="9" width="10.5703125" style="1" customWidth="1"/>
    <col min="10" max="10" width="13.28515625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3" x14ac:dyDescent="0.25">
      <c r="C1" s="3" t="s">
        <v>51</v>
      </c>
      <c r="D1" s="45" t="s">
        <v>36</v>
      </c>
      <c r="E1" s="46"/>
      <c r="F1" s="46"/>
      <c r="G1" s="47"/>
    </row>
    <row r="2" spans="1:13" x14ac:dyDescent="0.25">
      <c r="C2" s="4" t="s">
        <v>50</v>
      </c>
      <c r="D2" s="48" t="s">
        <v>37</v>
      </c>
      <c r="E2" s="49"/>
      <c r="F2" s="49"/>
      <c r="G2" s="50"/>
    </row>
    <row r="3" spans="1:13" ht="15.75" thickBot="1" x14ac:dyDescent="0.3">
      <c r="C3" s="18" t="s">
        <v>39</v>
      </c>
      <c r="D3" s="51" t="s">
        <v>38</v>
      </c>
      <c r="E3" s="52"/>
      <c r="F3" s="53"/>
      <c r="G3" s="54"/>
    </row>
    <row r="4" spans="1:13" x14ac:dyDescent="0.25">
      <c r="C4" s="85" t="s">
        <v>22</v>
      </c>
      <c r="D4" s="85"/>
      <c r="E4" s="85"/>
      <c r="F4" s="4"/>
      <c r="G4" s="4"/>
      <c r="H4" s="4"/>
      <c r="I4" s="4"/>
      <c r="J4" s="4"/>
      <c r="K4" s="4"/>
      <c r="L4" s="4"/>
    </row>
    <row r="5" spans="1:13" x14ac:dyDescent="0.25">
      <c r="C5" s="85" t="s">
        <v>40</v>
      </c>
      <c r="D5" s="85"/>
      <c r="E5" s="85"/>
      <c r="F5" s="85"/>
      <c r="G5" s="85"/>
      <c r="H5" s="4"/>
      <c r="I5" s="4"/>
      <c r="J5" s="4"/>
      <c r="K5" s="4"/>
      <c r="L5" s="4"/>
    </row>
    <row r="6" spans="1:13" x14ac:dyDescent="0.25">
      <c r="C6" s="23"/>
      <c r="D6" s="86"/>
      <c r="E6" s="86"/>
      <c r="H6" s="83" t="s">
        <v>0</v>
      </c>
      <c r="I6" s="83"/>
      <c r="J6" s="83"/>
    </row>
    <row r="7" spans="1:13" ht="90" x14ac:dyDescent="0.25">
      <c r="A7" s="5" t="s">
        <v>1</v>
      </c>
      <c r="B7" s="5" t="s">
        <v>2</v>
      </c>
      <c r="C7" s="26" t="s">
        <v>3</v>
      </c>
      <c r="D7" s="84" t="s">
        <v>31</v>
      </c>
      <c r="E7" s="84"/>
      <c r="F7" s="28" t="s">
        <v>4</v>
      </c>
      <c r="G7" s="28" t="s">
        <v>5</v>
      </c>
      <c r="H7" s="35" t="s">
        <v>6</v>
      </c>
      <c r="I7" s="35" t="s">
        <v>7</v>
      </c>
      <c r="J7" s="35" t="s">
        <v>8</v>
      </c>
    </row>
    <row r="8" spans="1:13" ht="57" customHeight="1" x14ac:dyDescent="0.25">
      <c r="A8" s="26" t="s">
        <v>49</v>
      </c>
      <c r="B8" s="9">
        <v>1</v>
      </c>
      <c r="C8" s="6" t="s">
        <v>9</v>
      </c>
      <c r="D8" s="7" t="s">
        <v>10</v>
      </c>
      <c r="E8" s="7" t="s">
        <v>11</v>
      </c>
      <c r="F8" s="36"/>
      <c r="G8" s="36"/>
      <c r="H8" s="33"/>
      <c r="I8" s="33"/>
      <c r="J8" s="34"/>
    </row>
    <row r="9" spans="1:13" x14ac:dyDescent="0.25">
      <c r="A9" s="69" t="str">
        <f>A8</f>
        <v>HD</v>
      </c>
      <c r="B9" s="10">
        <v>2</v>
      </c>
      <c r="C9" s="11" t="s">
        <v>12</v>
      </c>
      <c r="D9" s="75">
        <v>148</v>
      </c>
      <c r="E9" s="76">
        <v>29</v>
      </c>
      <c r="F9" s="77">
        <v>9316.5</v>
      </c>
      <c r="G9" s="14">
        <v>2</v>
      </c>
      <c r="H9" s="57">
        <f t="shared" ref="H9:H16" si="0">F9/D9/G9</f>
        <v>31.474662162162161</v>
      </c>
      <c r="I9" s="57"/>
      <c r="J9" s="58"/>
    </row>
    <row r="10" spans="1:13" x14ac:dyDescent="0.25">
      <c r="A10" s="69" t="str">
        <f t="shared" ref="A10:A11" si="1">A9</f>
        <v>HD</v>
      </c>
      <c r="B10" s="9">
        <v>3</v>
      </c>
      <c r="C10" s="11" t="s">
        <v>13</v>
      </c>
      <c r="D10" s="75">
        <v>952</v>
      </c>
      <c r="E10" s="76">
        <v>223</v>
      </c>
      <c r="F10" s="78">
        <v>58232</v>
      </c>
      <c r="G10" s="14">
        <v>2</v>
      </c>
      <c r="H10" s="57">
        <f t="shared" si="0"/>
        <v>30.584033613445378</v>
      </c>
      <c r="I10" s="57"/>
      <c r="J10" s="58"/>
    </row>
    <row r="11" spans="1:13" x14ac:dyDescent="0.25">
      <c r="A11" s="69" t="str">
        <f t="shared" si="1"/>
        <v>HD</v>
      </c>
      <c r="B11" s="9">
        <v>4</v>
      </c>
      <c r="C11" s="11" t="s">
        <v>14</v>
      </c>
      <c r="D11" s="75">
        <v>8</v>
      </c>
      <c r="E11" s="76">
        <v>3</v>
      </c>
      <c r="F11" s="78">
        <v>381</v>
      </c>
      <c r="G11" s="14">
        <v>2</v>
      </c>
      <c r="H11" s="57">
        <f t="shared" si="0"/>
        <v>23.8125</v>
      </c>
      <c r="I11" s="57"/>
      <c r="J11" s="58"/>
    </row>
    <row r="12" spans="1:13" x14ac:dyDescent="0.25">
      <c r="A12" s="69" t="str">
        <f t="shared" ref="A12:A31" si="2">A11</f>
        <v>HD</v>
      </c>
      <c r="B12" s="10">
        <v>5</v>
      </c>
      <c r="C12" s="11" t="s">
        <v>15</v>
      </c>
      <c r="D12" s="76">
        <v>1015</v>
      </c>
      <c r="E12" s="76">
        <v>476</v>
      </c>
      <c r="F12" s="78">
        <v>62867</v>
      </c>
      <c r="G12" s="14">
        <v>2</v>
      </c>
      <c r="H12" s="57">
        <f t="shared" si="0"/>
        <v>30.968965517241379</v>
      </c>
      <c r="I12" s="59">
        <f>E11+E12+E10+E9</f>
        <v>731</v>
      </c>
      <c r="J12" s="60">
        <f>F11+F12+F10+F9</f>
        <v>130796.5</v>
      </c>
      <c r="M12" s="74"/>
    </row>
    <row r="13" spans="1:13" x14ac:dyDescent="0.25">
      <c r="A13" s="69" t="str">
        <f t="shared" si="2"/>
        <v>HD</v>
      </c>
      <c r="B13" s="9">
        <v>6</v>
      </c>
      <c r="C13" s="11" t="s">
        <v>17</v>
      </c>
      <c r="D13" s="79">
        <v>274</v>
      </c>
      <c r="E13" s="80">
        <v>96</v>
      </c>
      <c r="F13" s="81">
        <v>39004.29</v>
      </c>
      <c r="G13" s="14">
        <v>2</v>
      </c>
      <c r="H13" s="70">
        <f>F13/D13/G13</f>
        <v>71.175711678832116</v>
      </c>
      <c r="I13" s="71"/>
      <c r="J13" s="61"/>
    </row>
    <row r="14" spans="1:13" x14ac:dyDescent="0.25">
      <c r="A14" s="69" t="str">
        <f t="shared" si="2"/>
        <v>HD</v>
      </c>
      <c r="B14" s="9">
        <v>7</v>
      </c>
      <c r="C14" s="11" t="s">
        <v>18</v>
      </c>
      <c r="D14" s="12">
        <v>1099</v>
      </c>
      <c r="E14" s="11">
        <v>307</v>
      </c>
      <c r="F14" s="13">
        <v>183838.4</v>
      </c>
      <c r="G14" s="14">
        <v>2</v>
      </c>
      <c r="H14" s="70">
        <f t="shared" si="0"/>
        <v>83.638944494995442</v>
      </c>
      <c r="I14" s="71"/>
      <c r="J14" s="61"/>
    </row>
    <row r="15" spans="1:13" x14ac:dyDescent="0.25">
      <c r="A15" s="69" t="str">
        <f t="shared" si="2"/>
        <v>HD</v>
      </c>
      <c r="B15" s="10">
        <v>8</v>
      </c>
      <c r="C15" s="11" t="s">
        <v>19</v>
      </c>
      <c r="D15" s="12">
        <v>37</v>
      </c>
      <c r="E15" s="11">
        <v>15</v>
      </c>
      <c r="F15" s="13">
        <v>3424.09</v>
      </c>
      <c r="G15" s="14">
        <v>2</v>
      </c>
      <c r="H15" s="70">
        <f t="shared" si="0"/>
        <v>46.271486486486488</v>
      </c>
      <c r="I15" s="72"/>
      <c r="J15" s="73"/>
    </row>
    <row r="16" spans="1:13" x14ac:dyDescent="0.25">
      <c r="A16" s="69" t="str">
        <f t="shared" si="2"/>
        <v>HD</v>
      </c>
      <c r="B16" s="9">
        <v>9</v>
      </c>
      <c r="C16" s="11" t="s">
        <v>20</v>
      </c>
      <c r="D16" s="12">
        <v>663</v>
      </c>
      <c r="E16" s="11">
        <v>273</v>
      </c>
      <c r="F16" s="13">
        <v>91865.72</v>
      </c>
      <c r="G16" s="14">
        <v>2</v>
      </c>
      <c r="H16" s="70">
        <f t="shared" si="0"/>
        <v>69.280331825037706</v>
      </c>
      <c r="I16" s="72">
        <f>E15+E16+E14+E13</f>
        <v>691</v>
      </c>
      <c r="J16" s="73">
        <f>F15+F16+F14+F13</f>
        <v>318132.49999999994</v>
      </c>
      <c r="M16" s="74"/>
    </row>
    <row r="17" spans="1:12" s="27" customFormat="1" ht="31.5" customHeight="1" x14ac:dyDescent="0.25">
      <c r="A17" s="69" t="str">
        <f t="shared" si="2"/>
        <v>HD</v>
      </c>
      <c r="B17" s="9">
        <v>10</v>
      </c>
      <c r="C17" s="6" t="s">
        <v>16</v>
      </c>
      <c r="D17" s="7" t="s">
        <v>11</v>
      </c>
      <c r="E17" s="30"/>
      <c r="F17" s="31"/>
      <c r="G17" s="32"/>
      <c r="H17" s="62"/>
      <c r="I17" s="63"/>
      <c r="J17" s="64"/>
    </row>
    <row r="18" spans="1:12" x14ac:dyDescent="0.25">
      <c r="A18" s="69" t="str">
        <f t="shared" si="2"/>
        <v>HD</v>
      </c>
      <c r="B18" s="10">
        <v>11</v>
      </c>
      <c r="C18" s="15" t="s">
        <v>24</v>
      </c>
      <c r="D18" s="29"/>
      <c r="E18" s="12">
        <v>1</v>
      </c>
      <c r="F18" s="13">
        <v>176.03</v>
      </c>
      <c r="G18" s="82">
        <v>2</v>
      </c>
      <c r="H18" s="57">
        <f>F18/E18/G18</f>
        <v>88.015000000000001</v>
      </c>
      <c r="I18" s="59"/>
      <c r="J18" s="60"/>
    </row>
    <row r="19" spans="1:12" x14ac:dyDescent="0.25">
      <c r="A19" s="69" t="str">
        <f t="shared" si="2"/>
        <v>HD</v>
      </c>
      <c r="B19" s="9">
        <v>12</v>
      </c>
      <c r="C19" s="15" t="s">
        <v>25</v>
      </c>
      <c r="D19" s="29"/>
      <c r="E19" s="12">
        <v>1</v>
      </c>
      <c r="F19" s="13">
        <v>537.69000000000005</v>
      </c>
      <c r="G19" s="82">
        <v>2</v>
      </c>
      <c r="H19" s="57">
        <f>F19/E19/G19</f>
        <v>268.84500000000003</v>
      </c>
      <c r="I19" s="60">
        <f>E18+E19</f>
        <v>2</v>
      </c>
      <c r="J19" s="60">
        <f>F18+F19</f>
        <v>713.72</v>
      </c>
      <c r="L19" s="74"/>
    </row>
    <row r="20" spans="1:12" x14ac:dyDescent="0.25">
      <c r="A20" s="69" t="str">
        <f t="shared" si="2"/>
        <v>HD</v>
      </c>
      <c r="B20" s="9">
        <v>13</v>
      </c>
      <c r="C20" s="15" t="s">
        <v>26</v>
      </c>
      <c r="D20" s="29"/>
      <c r="E20" s="12">
        <v>0</v>
      </c>
      <c r="F20" s="13">
        <v>0</v>
      </c>
      <c r="G20" s="82">
        <v>2</v>
      </c>
      <c r="H20" s="57" t="e">
        <f t="shared" ref="H20" si="3">F20/E20/G20</f>
        <v>#DIV/0!</v>
      </c>
      <c r="I20" s="59"/>
      <c r="J20" s="60"/>
    </row>
    <row r="21" spans="1:12" x14ac:dyDescent="0.25">
      <c r="A21" s="69" t="str">
        <f t="shared" si="2"/>
        <v>HD</v>
      </c>
      <c r="B21" s="10">
        <v>14</v>
      </c>
      <c r="C21" s="15" t="s">
        <v>27</v>
      </c>
      <c r="D21" s="29"/>
      <c r="E21" s="12">
        <v>7</v>
      </c>
      <c r="F21" s="13">
        <v>6717.33</v>
      </c>
      <c r="G21" s="82">
        <v>2</v>
      </c>
      <c r="H21" s="57">
        <f>F21/E21/G21</f>
        <v>479.80928571428569</v>
      </c>
      <c r="I21" s="60">
        <f>E20+E21</f>
        <v>7</v>
      </c>
      <c r="J21" s="60">
        <f>F20+F21</f>
        <v>6717.33</v>
      </c>
      <c r="L21" s="74"/>
    </row>
    <row r="22" spans="1:12" x14ac:dyDescent="0.25">
      <c r="A22" s="69" t="str">
        <f t="shared" si="2"/>
        <v>HD</v>
      </c>
      <c r="B22" s="9">
        <v>15</v>
      </c>
      <c r="C22" s="15" t="s">
        <v>23</v>
      </c>
      <c r="D22" s="29"/>
      <c r="E22" s="12">
        <v>0</v>
      </c>
      <c r="F22" s="13">
        <v>0</v>
      </c>
      <c r="G22" s="82"/>
      <c r="H22" s="57" t="e">
        <f t="shared" ref="H22" si="4">F22/E22/G22</f>
        <v>#DIV/0!</v>
      </c>
      <c r="I22" s="59"/>
      <c r="J22" s="60"/>
    </row>
    <row r="23" spans="1:12" x14ac:dyDescent="0.25">
      <c r="A23" s="69" t="str">
        <f t="shared" si="2"/>
        <v>HD</v>
      </c>
      <c r="B23" s="9">
        <v>16</v>
      </c>
      <c r="C23" s="15" t="s">
        <v>28</v>
      </c>
      <c r="D23" s="29"/>
      <c r="E23" s="12">
        <v>0</v>
      </c>
      <c r="F23" s="13">
        <v>0</v>
      </c>
      <c r="G23" s="82"/>
      <c r="H23" s="57" t="e">
        <f>F23/E23/G23</f>
        <v>#DIV/0!</v>
      </c>
      <c r="I23" s="60">
        <f>E22+E23</f>
        <v>0</v>
      </c>
      <c r="J23" s="60">
        <f>F22+F23</f>
        <v>0</v>
      </c>
    </row>
    <row r="24" spans="1:12" x14ac:dyDescent="0.25">
      <c r="A24" s="69" t="str">
        <f t="shared" si="2"/>
        <v>HD</v>
      </c>
      <c r="B24" s="10">
        <v>17</v>
      </c>
      <c r="C24" s="15" t="s">
        <v>29</v>
      </c>
      <c r="D24" s="29"/>
      <c r="E24" s="12">
        <v>0</v>
      </c>
      <c r="F24" s="13">
        <v>0</v>
      </c>
      <c r="G24" s="82"/>
      <c r="H24" s="57" t="e">
        <f t="shared" ref="H24" si="5">F24/E24/G24</f>
        <v>#DIV/0!</v>
      </c>
      <c r="I24" s="59"/>
      <c r="J24" s="60"/>
    </row>
    <row r="25" spans="1:12" x14ac:dyDescent="0.25">
      <c r="A25" s="69" t="str">
        <f t="shared" si="2"/>
        <v>HD</v>
      </c>
      <c r="B25" s="9">
        <v>18</v>
      </c>
      <c r="C25" s="15" t="s">
        <v>30</v>
      </c>
      <c r="D25" s="29"/>
      <c r="E25" s="12">
        <v>0</v>
      </c>
      <c r="F25" s="13">
        <v>0</v>
      </c>
      <c r="G25" s="82"/>
      <c r="H25" s="57" t="e">
        <f>F25/E25/G25</f>
        <v>#DIV/0!</v>
      </c>
      <c r="I25" s="60">
        <f>E24+E25</f>
        <v>0</v>
      </c>
      <c r="J25" s="60">
        <f>F24+F25</f>
        <v>0</v>
      </c>
    </row>
    <row r="26" spans="1:12" ht="48.75" customHeight="1" x14ac:dyDescent="0.25">
      <c r="A26" s="69" t="str">
        <f t="shared" si="2"/>
        <v>HD</v>
      </c>
      <c r="B26" s="9">
        <v>19</v>
      </c>
      <c r="C26" s="6" t="s">
        <v>33</v>
      </c>
      <c r="D26" s="7" t="s">
        <v>32</v>
      </c>
      <c r="E26" s="7" t="s">
        <v>11</v>
      </c>
      <c r="F26" s="36"/>
      <c r="G26" s="36"/>
      <c r="H26" s="57"/>
      <c r="I26" s="59"/>
      <c r="J26" s="61"/>
    </row>
    <row r="27" spans="1:12" x14ac:dyDescent="0.25">
      <c r="A27" s="69" t="str">
        <f t="shared" si="2"/>
        <v>HD</v>
      </c>
      <c r="B27" s="10">
        <v>20</v>
      </c>
      <c r="C27" s="11" t="s">
        <v>35</v>
      </c>
      <c r="D27" s="11">
        <v>0</v>
      </c>
      <c r="E27" s="12">
        <v>0</v>
      </c>
      <c r="F27" s="13">
        <v>0</v>
      </c>
      <c r="G27" s="14">
        <v>0</v>
      </c>
      <c r="H27" s="57" t="e">
        <f t="shared" ref="H27" si="6">F27/E27/G27</f>
        <v>#DIV/0!</v>
      </c>
      <c r="I27" s="59"/>
      <c r="J27" s="60"/>
    </row>
    <row r="28" spans="1:12" x14ac:dyDescent="0.25">
      <c r="A28" s="69" t="str">
        <f t="shared" si="2"/>
        <v>HD</v>
      </c>
      <c r="B28" s="9">
        <v>21</v>
      </c>
      <c r="C28" s="11" t="s">
        <v>34</v>
      </c>
      <c r="D28" s="11">
        <v>0</v>
      </c>
      <c r="E28" s="12">
        <v>0</v>
      </c>
      <c r="F28" s="13">
        <v>0</v>
      </c>
      <c r="G28" s="14">
        <v>0</v>
      </c>
      <c r="H28" s="57" t="e">
        <f>F28/E28/G28</f>
        <v>#DIV/0!</v>
      </c>
      <c r="I28" s="60">
        <f>E27+E28</f>
        <v>0</v>
      </c>
      <c r="J28" s="60">
        <f>F27+F28</f>
        <v>0</v>
      </c>
    </row>
    <row r="29" spans="1:12" x14ac:dyDescent="0.25">
      <c r="A29" s="69" t="str">
        <f t="shared" si="2"/>
        <v>HD</v>
      </c>
      <c r="B29" s="55"/>
      <c r="C29" s="37"/>
      <c r="D29" s="37"/>
      <c r="E29" s="38"/>
      <c r="F29" s="39"/>
      <c r="G29" s="40"/>
      <c r="H29" s="41"/>
      <c r="I29" s="42"/>
      <c r="J29" s="43"/>
    </row>
    <row r="30" spans="1:12" x14ac:dyDescent="0.25">
      <c r="A30" s="69" t="str">
        <f t="shared" si="2"/>
        <v>HD</v>
      </c>
      <c r="B30" s="56"/>
      <c r="C30" s="37"/>
      <c r="D30" s="37"/>
      <c r="E30" s="38"/>
      <c r="F30" s="39"/>
      <c r="G30" s="40"/>
      <c r="H30" s="41"/>
      <c r="I30" s="42"/>
      <c r="J30" s="44"/>
    </row>
    <row r="31" spans="1:12" x14ac:dyDescent="0.25">
      <c r="A31" s="69" t="str">
        <f t="shared" si="2"/>
        <v>HD</v>
      </c>
      <c r="B31" s="9">
        <v>22</v>
      </c>
      <c r="C31" s="16"/>
      <c r="D31" s="11"/>
      <c r="E31" s="65" t="s">
        <v>21</v>
      </c>
      <c r="F31" s="60">
        <f>SUM(F9:F30)</f>
        <v>456360.05000000005</v>
      </c>
      <c r="G31" s="66"/>
      <c r="H31" s="60" t="e">
        <f>H12+H16+H19+H21+H23+H25+H28</f>
        <v>#DIV/0!</v>
      </c>
      <c r="I31" s="67"/>
      <c r="J31" s="60">
        <f>J12+J16+J19+J21+J23+J25+J28</f>
        <v>456360.04999999993</v>
      </c>
    </row>
    <row r="32" spans="1:12" x14ac:dyDescent="0.25">
      <c r="D32" s="17"/>
      <c r="E32" s="19"/>
      <c r="F32" s="8"/>
    </row>
    <row r="33" spans="2:10" x14ac:dyDescent="0.25">
      <c r="C33" s="20" t="s">
        <v>41</v>
      </c>
      <c r="D33" s="17"/>
      <c r="E33" s="19"/>
      <c r="F33" s="18" t="s">
        <v>43</v>
      </c>
      <c r="H33" s="18"/>
      <c r="I33" s="18"/>
      <c r="J33" s="18"/>
    </row>
    <row r="34" spans="2:10" x14ac:dyDescent="0.25">
      <c r="B34" s="21"/>
      <c r="C34" s="20" t="s">
        <v>42</v>
      </c>
      <c r="D34" s="21"/>
      <c r="E34" s="22"/>
      <c r="F34" s="22" t="s">
        <v>44</v>
      </c>
      <c r="H34" s="22"/>
      <c r="I34" s="22"/>
      <c r="J34" s="18"/>
    </row>
    <row r="35" spans="2:10" x14ac:dyDescent="0.25">
      <c r="B35" s="21"/>
      <c r="D35" s="21"/>
      <c r="E35" s="21"/>
      <c r="F35" s="22"/>
      <c r="H35" s="22"/>
      <c r="I35" s="22"/>
      <c r="J35" s="18"/>
    </row>
    <row r="36" spans="2:10" x14ac:dyDescent="0.25">
      <c r="B36" s="21"/>
      <c r="D36" s="21"/>
      <c r="E36" s="21"/>
      <c r="F36" s="22"/>
      <c r="H36" s="22"/>
      <c r="I36" s="22"/>
      <c r="J36" s="18"/>
    </row>
    <row r="37" spans="2:10" x14ac:dyDescent="0.25">
      <c r="B37" s="21"/>
      <c r="D37" s="21"/>
      <c r="E37" s="21"/>
      <c r="F37" s="22"/>
      <c r="H37" s="21"/>
      <c r="I37" s="21"/>
    </row>
    <row r="39" spans="2:10" s="18" customFormat="1" x14ac:dyDescent="0.25">
      <c r="B39" s="24"/>
      <c r="C39" s="18" t="s">
        <v>45</v>
      </c>
      <c r="D39" s="68"/>
      <c r="E39" s="68"/>
      <c r="F39" s="18" t="s">
        <v>47</v>
      </c>
    </row>
    <row r="40" spans="2:10" s="18" customFormat="1" x14ac:dyDescent="0.25">
      <c r="B40" s="24"/>
      <c r="C40" s="18" t="s">
        <v>46</v>
      </c>
      <c r="D40" s="68"/>
      <c r="E40" s="68"/>
      <c r="F40" s="18" t="s">
        <v>48</v>
      </c>
    </row>
    <row r="41" spans="2:10" x14ac:dyDescent="0.25">
      <c r="C41" s="8"/>
      <c r="D41" s="23"/>
      <c r="E41" s="20"/>
    </row>
    <row r="43" spans="2:10" x14ac:dyDescent="0.25">
      <c r="G43" s="24"/>
    </row>
    <row r="44" spans="2:10" x14ac:dyDescent="0.25">
      <c r="G44" s="24"/>
    </row>
    <row r="45" spans="2:10" x14ac:dyDescent="0.25">
      <c r="G45" s="18"/>
    </row>
    <row r="50" spans="3:10" x14ac:dyDescent="0.25">
      <c r="J50" s="74"/>
    </row>
    <row r="51" spans="3:10" x14ac:dyDescent="0.25">
      <c r="J51" s="74"/>
    </row>
    <row r="52" spans="3:10" x14ac:dyDescent="0.25">
      <c r="J52" s="74"/>
    </row>
    <row r="53" spans="3:10" x14ac:dyDescent="0.25">
      <c r="G53" s="24"/>
      <c r="J53" s="74"/>
    </row>
    <row r="54" spans="3:10" x14ac:dyDescent="0.25">
      <c r="G54" s="24"/>
      <c r="J54" s="74"/>
    </row>
    <row r="55" spans="3:10" x14ac:dyDescent="0.25">
      <c r="G55" s="25"/>
      <c r="J55" s="74"/>
    </row>
    <row r="56" spans="3:10" x14ac:dyDescent="0.25">
      <c r="J56" s="74"/>
    </row>
    <row r="57" spans="3:10" x14ac:dyDescent="0.25">
      <c r="J57" s="74"/>
    </row>
    <row r="58" spans="3:10" x14ac:dyDescent="0.25">
      <c r="J58" s="74"/>
    </row>
    <row r="61" spans="3:10" x14ac:dyDescent="0.25">
      <c r="C61" s="23"/>
    </row>
  </sheetData>
  <mergeCells count="5">
    <mergeCell ref="H6:J6"/>
    <mergeCell ref="D7:E7"/>
    <mergeCell ref="C4:E4"/>
    <mergeCell ref="C5:G5"/>
    <mergeCell ref="D6:E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trim I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Svetlana Mihulet</cp:lastModifiedBy>
  <cp:lastPrinted>2024-01-31T07:19:21Z</cp:lastPrinted>
  <dcterms:created xsi:type="dcterms:W3CDTF">2022-04-05T07:02:31Z</dcterms:created>
  <dcterms:modified xsi:type="dcterms:W3CDTF">2024-05-28T12:10:47Z</dcterms:modified>
</cp:coreProperties>
</file>